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konkom\Desktop\"/>
    </mc:Choice>
  </mc:AlternateContent>
  <bookViews>
    <workbookView xWindow="480" yWindow="135" windowWidth="27795" windowHeight="14385"/>
  </bookViews>
  <sheets>
    <sheet name="173-р" sheetId="3" r:id="rId1"/>
  </sheets>
  <definedNames>
    <definedName name="_xlnm.Print_Area" localSheetId="0">'173-р'!$A$1:$BM$85</definedName>
  </definedNames>
  <calcPr calcId="162913"/>
</workbook>
</file>

<file path=xl/calcChain.xml><?xml version="1.0" encoding="utf-8"?>
<calcChain xmlns="http://schemas.openxmlformats.org/spreadsheetml/2006/main">
  <c r="AO70" i="3" l="1"/>
  <c r="AW70" i="3"/>
  <c r="BE69" i="3"/>
  <c r="AW69" i="3"/>
  <c r="AO69" i="3"/>
  <c r="AO66" i="3"/>
  <c r="AW63" i="3"/>
  <c r="AO63" i="3"/>
  <c r="AK46" i="3"/>
  <c r="AK47" i="3" s="1"/>
  <c r="AC46" i="3"/>
  <c r="AC47" i="3" s="1"/>
  <c r="AS18" i="3"/>
  <c r="I19" i="3"/>
  <c r="BE63" i="3" l="1"/>
  <c r="BE66" i="3" l="1"/>
  <c r="AR56" i="3"/>
  <c r="AR55" i="3"/>
  <c r="AS47" i="3"/>
  <c r="AS46" i="3"/>
  <c r="AS45" i="3"/>
</calcChain>
</file>

<file path=xl/sharedStrings.xml><?xml version="1.0" encoding="utf-8"?>
<sst xmlns="http://schemas.openxmlformats.org/spreadsheetml/2006/main" count="136" uniqueCount="102">
  <si>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</si>
  <si>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</si>
  <si>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</si>
  <si>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</si>
  <si>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</si>
  <si>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</si>
  <si>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</si>
  <si>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</si>
  <si>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</si>
  <si>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</si>
  <si>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</si>
  <si>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</si>
  <si>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</si>
  <si>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</si>
  <si>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</si>
  <si>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</si>
  <si>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</si>
  <si>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</si>
  <si>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</si>
  <si>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</si>
  <si>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</si>
  <si>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</si>
  <si>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</si>
  <si>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</si>
  <si>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</si>
  <si>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</si>
  <si>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</si>
  <si>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</si>
  <si>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</si>
  <si>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</si>
  <si>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</si>
  <si>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</si>
  <si>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</si>
  <si>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</si>
  <si>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</si>
  <si>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</si>
  <si>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</si>
  <si>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</si>
  <si>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</si>
  <si>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</si>
  <si>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</si>
  <si>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</si>
  <si>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</si>
  <si>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</si>
  <si>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</si>
  <si>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</si>
  <si>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</si>
  <si>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</si>
  <si>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</si>
  <si>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</si>
  <si>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</si>
  <si>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</si>
  <si>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</si>
  <si>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</si>
  <si>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Реалізація політики впровадження інформатизації, цифрового розвитку, електронної демократії, ефективних механізмів управління</t>
  </si>
  <si>
    <t>Виконання завдань Національної програми інформатизації</t>
  </si>
  <si>
    <t>Оплата хостінгу, інтернету, адміністрування (обслуговування) програмного забезпечення, послуги з видачі ліцензій, інші послуги у сфері інформатизації</t>
  </si>
  <si>
    <t>Придбання комп'ютерного обладнання та приладдя</t>
  </si>
  <si>
    <t>УСЬОГО</t>
  </si>
  <si>
    <t>Програма інформатизації на 2020-2027 роки</t>
  </si>
  <si>
    <t>затрат</t>
  </si>
  <si>
    <t>Z1</t>
  </si>
  <si>
    <t>Обсяг видатків на придбання комп`ютерного обладнання та приладдя</t>
  </si>
  <si>
    <t>грн.</t>
  </si>
  <si>
    <t>Обсяг видатків на оплату хостінгу, інтернету, адміністрування (обслуговування) програмного забезпечення, послуг з видачі ліцензій, інших послуг у сфері інформатизації</t>
  </si>
  <si>
    <t>продукту</t>
  </si>
  <si>
    <t>кількість одиниць комп`ютерного обладнання, приладдя, яке планується придбати</t>
  </si>
  <si>
    <t>од.</t>
  </si>
  <si>
    <t>розрахунок до кошторису</t>
  </si>
  <si>
    <t>кількість завдань  програми інформатизації, які планується виконати</t>
  </si>
  <si>
    <t>ефективності</t>
  </si>
  <si>
    <t>середня вартість одиниці комп`ютерного обладнання та приладдя</t>
  </si>
  <si>
    <t>розрахунок</t>
  </si>
  <si>
    <t>середня вартість  одного завдання   програми інформатизації</t>
  </si>
  <si>
    <t>якості</t>
  </si>
  <si>
    <t>Рівень виконання Національної програми інформатизації</t>
  </si>
  <si>
    <t>відс.</t>
  </si>
  <si>
    <t>Створення оптимальних умов для задоволення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</si>
  <si>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</si>
  <si>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</si>
  <si>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</si>
  <si>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</si>
  <si>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</si>
  <si>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</si>
  <si>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0217520</t>
  </si>
  <si>
    <t>Реалізація Національної програми інформатизації</t>
  </si>
  <si>
    <t>Виконавчий комітет Тернівської районної у місті ради</t>
  </si>
  <si>
    <t>0210000</t>
  </si>
  <si>
    <t>7520</t>
  </si>
  <si>
    <t>0460</t>
  </si>
  <si>
    <t>рішення районної у місті ради, розрахунок до кошторису</t>
  </si>
  <si>
    <t xml:space="preserve">рішення районної у місті ради, розрахунок до кошторису 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</si>
  <si>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Закону Україн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Наказ Міністерства цифрової трансформації Україні від 29.03.2023 № 34  "Про затвердження Методики визначення належності бюджетних програм, завдань, проектів, робіт до сфери інформатизації";_x000D__x000D_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24.12.2019 №390 "Про затвердження Програми інформатизації на 2020-2027 роки", зі змінами;_x000D_
- Рішення Тернівської районної у місті ради від 19.12.2024 №343 "Про бюджет Тернівського району у місті Кривий Ріг на 2025 рік", зі змінами.</t>
  </si>
  <si>
    <t>до розпорядження голови районної у місті ради</t>
  </si>
  <si>
    <t>Додаток 9</t>
  </si>
  <si>
    <t>Завідувач відділу бухгалтерського обліку, головний бухгалтер виконкому районної у місті ради</t>
  </si>
  <si>
    <t>Ольга ВАСИЛЕНКО</t>
  </si>
  <si>
    <t xml:space="preserve">Керуюча справами виконкому  районної у місті ради </t>
  </si>
  <si>
    <t>Алла ГОЛОВАТА</t>
  </si>
  <si>
    <t>Заступник начальника фінансового відділу виконкому районної у місті ради</t>
  </si>
  <si>
    <t>Оксана ЛІСАНЕВИЧ</t>
  </si>
  <si>
    <t>18.09.2025 №173-р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</si>
</sst>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10"/>
      <color theme="1"/>
      <name val="Arial Cyr"/>
      <charset val="204"/>
    </font>
    <font>
      <sz val="8"/>
      <color theme="1"/>
      <name val="Times New Roman"/>
      <family val="1"/>
      <charset val="204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Times New Roman"/>
      <family val="1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center" vertical="center" wrapText="1"/>
    </xf>
    <xf numFmtId="2" fontId="13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4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/>
    <xf numFmtId="4" fontId="3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wrapText="1"/>
    </xf>
    <xf numFmtId="0" fontId="18" fillId="0" borderId="1" xfId="1" applyFont="1" applyFill="1" applyBorder="1" applyAlignment="1">
      <alignment wrapText="1"/>
    </xf>
    <xf numFmtId="0" fontId="18" fillId="0" borderId="0" xfId="1" applyFont="1" applyFill="1"/>
    <xf numFmtId="0" fontId="3" fillId="0" borderId="0" xfId="1" applyFont="1" applyFill="1"/>
    <xf numFmtId="0" fontId="18" fillId="0" borderId="0" xfId="1" applyFont="1" applyFill="1" applyAlignment="1"/>
    <xf numFmtId="0" fontId="17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/>
    <xf numFmtId="0" fontId="20" fillId="0" borderId="0" xfId="1" applyFont="1" applyFill="1" applyAlignment="1"/>
    <xf numFmtId="0" fontId="21" fillId="0" borderId="1" xfId="1" applyFont="1" applyFill="1" applyBorder="1" applyAlignment="1"/>
    <xf numFmtId="0" fontId="20" fillId="0" borderId="0" xfId="1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22" fillId="0" borderId="0" xfId="1" applyFont="1" applyFill="1" applyAlignment="1">
      <alignment horizontal="center"/>
    </xf>
    <xf numFmtId="0" fontId="22" fillId="0" borderId="0" xfId="1" applyFont="1" applyFill="1"/>
    <xf numFmtId="0" fontId="23" fillId="0" borderId="0" xfId="1" applyFont="1" applyFill="1"/>
    <xf numFmtId="0" fontId="22" fillId="0" borderId="0" xfId="0" applyFont="1" applyFill="1"/>
    <xf numFmtId="0" fontId="23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center" wrapText="1"/>
    </xf>
    <xf numFmtId="0" fontId="4" fillId="0" borderId="1" xfId="0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20" fillId="0" borderId="0" xfId="1" applyFont="1" applyFill="1" applyAlignment="1">
      <alignment horizontal="left" wrapText="1"/>
    </xf>
    <xf numFmtId="0" fontId="22" fillId="0" borderId="0" xfId="1" applyFont="1" applyFill="1" applyAlignment="1">
      <alignment horizontal="left"/>
    </xf>
    <xf numFmtId="14" fontId="22" fillId="0" borderId="0" xfId="0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18" fillId="0" borderId="0" xfId="1" applyFont="1" applyFill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19" fillId="0" borderId="0" xfId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</cellXfs>
  <cellStyles count="2">
    <cellStyle name="Звичайний" xfId="0" builtinId="0"/>
    <cellStyle name="Обычный_0718340" xfId="1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71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17.25" customHeight="1" x14ac:dyDescent="0.2">
      <c r="AO1" s="58" t="s">
        <v>94</v>
      </c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</row>
    <row r="2" spans="1:79" ht="17.25" customHeight="1" x14ac:dyDescent="0.2">
      <c r="AO2" s="59" t="s">
        <v>93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9" ht="19.5" customHeight="1" x14ac:dyDescent="0.2">
      <c r="AO3" s="134" t="s">
        <v>101</v>
      </c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</row>
    <row r="4" spans="1:79" ht="9.75" customHeight="1" x14ac:dyDescent="0.2">
      <c r="AO4" s="2"/>
      <c r="AP4" s="2"/>
      <c r="AQ4" s="2"/>
      <c r="AR4" s="2"/>
      <c r="AS4" s="2"/>
      <c r="AT4" s="2"/>
      <c r="AU4" s="2"/>
      <c r="AW4" s="3"/>
      <c r="AX4" s="3"/>
      <c r="AY4" s="3"/>
      <c r="AZ4" s="3"/>
      <c r="BA4" s="3"/>
      <c r="BB4" s="3"/>
      <c r="BC4" s="3"/>
      <c r="BD4" s="3"/>
      <c r="BE4" s="3"/>
      <c r="BF4" s="3"/>
    </row>
    <row r="5" spans="1:79" hidden="1" x14ac:dyDescent="0.2"/>
    <row r="6" spans="1:79" ht="15.75" customHeight="1" x14ac:dyDescent="0.2">
      <c r="A6" s="66" t="s">
        <v>17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79" ht="15.75" customHeight="1" x14ac:dyDescent="0.2">
      <c r="A7" s="66" t="s">
        <v>83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</row>
    <row r="8" spans="1:79" ht="6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</row>
    <row r="9" spans="1:79" s="8" customFormat="1" ht="14.25" customHeight="1" x14ac:dyDescent="0.2">
      <c r="A9" s="5" t="s">
        <v>43</v>
      </c>
      <c r="B9" s="62" t="s">
        <v>78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"/>
      <c r="N9" s="64" t="s">
        <v>79</v>
      </c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7"/>
      <c r="AU9" s="62" t="s">
        <v>80</v>
      </c>
      <c r="AV9" s="63"/>
      <c r="AW9" s="63"/>
      <c r="AX9" s="63"/>
      <c r="AY9" s="63"/>
      <c r="AZ9" s="63"/>
      <c r="BA9" s="63"/>
      <c r="BB9" s="63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</row>
    <row r="10" spans="1:79" s="8" customFormat="1" ht="24" customHeight="1" x14ac:dyDescent="0.2">
      <c r="A10" s="9"/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9"/>
      <c r="N10" s="61" t="s">
        <v>52</v>
      </c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9"/>
      <c r="AU10" s="60" t="s">
        <v>45</v>
      </c>
      <c r="AV10" s="60"/>
      <c r="AW10" s="60"/>
      <c r="AX10" s="60"/>
      <c r="AY10" s="60"/>
      <c r="AZ10" s="60"/>
      <c r="BA10" s="60"/>
      <c r="BB10" s="60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</row>
    <row r="11" spans="1:79" s="8" customFormat="1" ht="5.25" hidden="1" customHeight="1" x14ac:dyDescent="0.2">
      <c r="BE11" s="10"/>
      <c r="BF11" s="10"/>
      <c r="BG11" s="10"/>
      <c r="BH11" s="10"/>
      <c r="BI11" s="10"/>
      <c r="BJ11" s="10"/>
      <c r="BK11" s="10"/>
      <c r="BL11" s="10"/>
    </row>
    <row r="12" spans="1:79" s="8" customFormat="1" ht="15" customHeight="1" x14ac:dyDescent="0.2">
      <c r="A12" s="11" t="s">
        <v>2</v>
      </c>
      <c r="B12" s="62" t="s">
        <v>87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"/>
      <c r="N12" s="64" t="s">
        <v>86</v>
      </c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7"/>
      <c r="AU12" s="62" t="s">
        <v>80</v>
      </c>
      <c r="AV12" s="63"/>
      <c r="AW12" s="63"/>
      <c r="AX12" s="63"/>
      <c r="AY12" s="63"/>
      <c r="AZ12" s="63"/>
      <c r="BA12" s="63"/>
      <c r="BB12" s="63"/>
      <c r="BC12" s="12"/>
      <c r="BD12" s="12"/>
      <c r="BE12" s="12"/>
      <c r="BF12" s="12"/>
      <c r="BG12" s="12"/>
      <c r="BH12" s="12"/>
      <c r="BI12" s="12"/>
      <c r="BJ12" s="12"/>
      <c r="BK12" s="12"/>
      <c r="BL12" s="13"/>
      <c r="BM12" s="10"/>
      <c r="BN12" s="10"/>
      <c r="BO12" s="10"/>
      <c r="BP12" s="12"/>
      <c r="BQ12" s="12"/>
      <c r="BR12" s="12"/>
      <c r="BS12" s="12"/>
      <c r="BT12" s="12"/>
      <c r="BU12" s="12"/>
      <c r="BV12" s="12"/>
      <c r="BW12" s="12"/>
    </row>
    <row r="13" spans="1:79" s="8" customFormat="1" ht="24" customHeight="1" x14ac:dyDescent="0.2">
      <c r="A13" s="14"/>
      <c r="B13" s="60" t="s">
        <v>46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9"/>
      <c r="N13" s="61" t="s">
        <v>51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9"/>
      <c r="AU13" s="60" t="s">
        <v>45</v>
      </c>
      <c r="AV13" s="60"/>
      <c r="AW13" s="60"/>
      <c r="AX13" s="60"/>
      <c r="AY13" s="60"/>
      <c r="AZ13" s="60"/>
      <c r="BA13" s="60"/>
      <c r="BB13" s="60"/>
      <c r="BC13" s="15"/>
      <c r="BD13" s="15"/>
      <c r="BE13" s="15"/>
      <c r="BF13" s="15"/>
      <c r="BG13" s="15"/>
      <c r="BH13" s="15"/>
      <c r="BI13" s="15"/>
      <c r="BJ13" s="15"/>
      <c r="BK13" s="16"/>
      <c r="BL13" s="15"/>
      <c r="BM13" s="10"/>
      <c r="BN13" s="10"/>
      <c r="BO13" s="10"/>
      <c r="BP13" s="15"/>
      <c r="BQ13" s="15"/>
      <c r="BR13" s="15"/>
      <c r="BS13" s="15"/>
      <c r="BT13" s="15"/>
      <c r="BU13" s="15"/>
      <c r="BV13" s="15"/>
      <c r="BW13" s="15"/>
    </row>
    <row r="14" spans="1:79" s="8" customFormat="1" ht="2.25" customHeight="1" x14ac:dyDescent="0.2"/>
    <row r="15" spans="1:79" s="8" customFormat="1" ht="14.25" customHeight="1" x14ac:dyDescent="0.2">
      <c r="A15" s="5" t="s">
        <v>44</v>
      </c>
      <c r="B15" s="62" t="s">
        <v>84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N15" s="62" t="s">
        <v>88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12"/>
      <c r="AA15" s="62" t="s">
        <v>89</v>
      </c>
      <c r="AB15" s="63"/>
      <c r="AC15" s="63"/>
      <c r="AD15" s="63"/>
      <c r="AE15" s="63"/>
      <c r="AF15" s="63"/>
      <c r="AG15" s="63"/>
      <c r="AH15" s="63"/>
      <c r="AI15" s="63"/>
      <c r="AJ15" s="12"/>
      <c r="AK15" s="69" t="s">
        <v>85</v>
      </c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12"/>
      <c r="BE15" s="62" t="s">
        <v>81</v>
      </c>
      <c r="BF15" s="63"/>
      <c r="BG15" s="63"/>
      <c r="BH15" s="63"/>
      <c r="BI15" s="63"/>
      <c r="BJ15" s="63"/>
      <c r="BK15" s="63"/>
      <c r="BL15" s="63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</row>
    <row r="16" spans="1:79" s="8" customFormat="1" ht="23.25" customHeight="1" x14ac:dyDescent="0.2">
      <c r="B16" s="60" t="s">
        <v>46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N16" s="60" t="s">
        <v>47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15"/>
      <c r="AA16" s="67" t="s">
        <v>48</v>
      </c>
      <c r="AB16" s="67"/>
      <c r="AC16" s="67"/>
      <c r="AD16" s="67"/>
      <c r="AE16" s="67"/>
      <c r="AF16" s="67"/>
      <c r="AG16" s="67"/>
      <c r="AH16" s="67"/>
      <c r="AI16" s="67"/>
      <c r="AJ16" s="15"/>
      <c r="AK16" s="68" t="s">
        <v>49</v>
      </c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15"/>
      <c r="BE16" s="60" t="s">
        <v>50</v>
      </c>
      <c r="BF16" s="60"/>
      <c r="BG16" s="60"/>
      <c r="BH16" s="60"/>
      <c r="BI16" s="60"/>
      <c r="BJ16" s="60"/>
      <c r="BK16" s="60"/>
      <c r="BL16" s="60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</row>
    <row r="17" spans="1:79" ht="2.2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79" ht="24.95" customHeight="1" x14ac:dyDescent="0.2">
      <c r="A18" s="78" t="s">
        <v>41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9">
        <v>576500</v>
      </c>
      <c r="V18" s="79"/>
      <c r="W18" s="79"/>
      <c r="X18" s="79"/>
      <c r="Y18" s="79"/>
      <c r="Z18" s="79"/>
      <c r="AA18" s="79"/>
      <c r="AB18" s="79"/>
      <c r="AC18" s="79"/>
      <c r="AD18" s="79"/>
      <c r="AE18" s="80" t="s">
        <v>42</v>
      </c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79">
        <f>352500+16000</f>
        <v>368500</v>
      </c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2" t="s">
        <v>18</v>
      </c>
      <c r="BE18" s="72"/>
      <c r="BF18" s="72"/>
      <c r="BG18" s="72"/>
      <c r="BH18" s="72"/>
      <c r="BI18" s="72"/>
      <c r="BJ18" s="72"/>
      <c r="BK18" s="72"/>
      <c r="BL18" s="72"/>
    </row>
    <row r="19" spans="1:79" ht="21" customHeight="1" x14ac:dyDescent="0.2">
      <c r="A19" s="72" t="s">
        <v>53</v>
      </c>
      <c r="B19" s="72"/>
      <c r="C19" s="72"/>
      <c r="D19" s="72"/>
      <c r="E19" s="72"/>
      <c r="F19" s="72"/>
      <c r="G19" s="72"/>
      <c r="H19" s="72"/>
      <c r="I19" s="79">
        <f>224000-16000</f>
        <v>208000</v>
      </c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2" t="s">
        <v>19</v>
      </c>
      <c r="U19" s="72"/>
      <c r="V19" s="72"/>
      <c r="W19" s="72"/>
      <c r="X19" s="18"/>
      <c r="Y19" s="18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20"/>
      <c r="AO19" s="20"/>
      <c r="AP19" s="20"/>
      <c r="AQ19" s="20"/>
      <c r="AR19" s="20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20"/>
      <c r="BE19" s="20"/>
      <c r="BF19" s="20"/>
      <c r="BG19" s="20"/>
      <c r="BH19" s="20"/>
      <c r="BI19" s="20"/>
      <c r="BJ19" s="17"/>
      <c r="BK19" s="17"/>
      <c r="BL19" s="17"/>
    </row>
    <row r="20" spans="1:79" ht="0.75" customHeight="1" x14ac:dyDescent="0.2">
      <c r="A20" s="21"/>
      <c r="B20" s="21"/>
      <c r="C20" s="21"/>
      <c r="D20" s="21"/>
      <c r="E20" s="21"/>
      <c r="F20" s="21"/>
      <c r="G20" s="21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21"/>
      <c r="U20" s="21"/>
      <c r="V20" s="21"/>
      <c r="W20" s="21"/>
      <c r="X20" s="18"/>
      <c r="Y20" s="18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20"/>
      <c r="AO20" s="20"/>
      <c r="AP20" s="20"/>
      <c r="AQ20" s="20"/>
      <c r="AR20" s="20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20"/>
      <c r="BE20" s="20"/>
      <c r="BF20" s="20"/>
      <c r="BG20" s="20"/>
      <c r="BH20" s="20"/>
      <c r="BI20" s="20"/>
      <c r="BJ20" s="17"/>
      <c r="BK20" s="17"/>
      <c r="BL20" s="17"/>
    </row>
    <row r="21" spans="1:79" ht="15.75" customHeight="1" x14ac:dyDescent="0.2">
      <c r="A21" s="70" t="s">
        <v>31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</row>
    <row r="22" spans="1:79" ht="221.25" customHeight="1" x14ac:dyDescent="0.2">
      <c r="A22" s="71" t="s">
        <v>92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</row>
    <row r="23" spans="1:79" ht="12.75" hidden="1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</row>
    <row r="24" spans="1:79" ht="15.75" customHeight="1" x14ac:dyDescent="0.2">
      <c r="A24" s="72" t="s">
        <v>30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</row>
    <row r="25" spans="1:79" ht="15.75" customHeight="1" x14ac:dyDescent="0.2">
      <c r="A25" s="73" t="s">
        <v>23</v>
      </c>
      <c r="B25" s="73"/>
      <c r="C25" s="73"/>
      <c r="D25" s="73"/>
      <c r="E25" s="73"/>
      <c r="F25" s="73"/>
      <c r="G25" s="74" t="s">
        <v>34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6"/>
    </row>
    <row r="26" spans="1:79" ht="15.75" hidden="1" x14ac:dyDescent="0.2">
      <c r="A26" s="77">
        <v>1</v>
      </c>
      <c r="B26" s="77"/>
      <c r="C26" s="77"/>
      <c r="D26" s="77"/>
      <c r="E26" s="77"/>
      <c r="F26" s="77"/>
      <c r="G26" s="74">
        <v>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6"/>
    </row>
    <row r="27" spans="1:79" ht="10.5" hidden="1" customHeight="1" x14ac:dyDescent="0.2">
      <c r="A27" s="81" t="s">
        <v>28</v>
      </c>
      <c r="B27" s="81"/>
      <c r="C27" s="81"/>
      <c r="D27" s="81"/>
      <c r="E27" s="81"/>
      <c r="F27" s="81"/>
      <c r="G27" s="82" t="s">
        <v>4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4"/>
      <c r="CA27" s="1" t="s">
        <v>40</v>
      </c>
    </row>
    <row r="28" spans="1:79" ht="12.75" customHeight="1" x14ac:dyDescent="0.2">
      <c r="A28" s="81">
        <v>1</v>
      </c>
      <c r="B28" s="81"/>
      <c r="C28" s="81"/>
      <c r="D28" s="81"/>
      <c r="E28" s="81"/>
      <c r="F28" s="81"/>
      <c r="G28" s="85" t="s">
        <v>54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7"/>
      <c r="CA28" s="1" t="s">
        <v>39</v>
      </c>
    </row>
    <row r="29" spans="1:79" ht="6.75" hidden="1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</row>
    <row r="30" spans="1:79" ht="15.95" customHeight="1" x14ac:dyDescent="0.2">
      <c r="A30" s="72" t="s">
        <v>32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</row>
    <row r="31" spans="1:79" ht="31.5" customHeight="1" x14ac:dyDescent="0.2">
      <c r="A31" s="71" t="s">
        <v>77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</row>
    <row r="32" spans="1:79" ht="3.7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15.75" customHeight="1" x14ac:dyDescent="0.2">
      <c r="A33" s="72" t="s">
        <v>33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</row>
    <row r="34" spans="1:79" ht="12.75" customHeight="1" x14ac:dyDescent="0.2">
      <c r="A34" s="73" t="s">
        <v>23</v>
      </c>
      <c r="B34" s="73"/>
      <c r="C34" s="73"/>
      <c r="D34" s="73"/>
      <c r="E34" s="73"/>
      <c r="F34" s="73"/>
      <c r="G34" s="74" t="s">
        <v>20</v>
      </c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6"/>
    </row>
    <row r="35" spans="1:79" ht="15.75" hidden="1" x14ac:dyDescent="0.2">
      <c r="A35" s="77">
        <v>1</v>
      </c>
      <c r="B35" s="77"/>
      <c r="C35" s="77"/>
      <c r="D35" s="77"/>
      <c r="E35" s="77"/>
      <c r="F35" s="77"/>
      <c r="G35" s="74">
        <v>2</v>
      </c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6"/>
    </row>
    <row r="36" spans="1:79" ht="10.5" hidden="1" customHeight="1" x14ac:dyDescent="0.2">
      <c r="A36" s="81" t="s">
        <v>3</v>
      </c>
      <c r="B36" s="81"/>
      <c r="C36" s="81"/>
      <c r="D36" s="81"/>
      <c r="E36" s="81"/>
      <c r="F36" s="81"/>
      <c r="G36" s="82" t="s">
        <v>4</v>
      </c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4"/>
      <c r="CA36" s="1" t="s">
        <v>8</v>
      </c>
    </row>
    <row r="37" spans="1:79" ht="12.75" customHeight="1" x14ac:dyDescent="0.2">
      <c r="A37" s="81">
        <v>1</v>
      </c>
      <c r="B37" s="81"/>
      <c r="C37" s="81"/>
      <c r="D37" s="81"/>
      <c r="E37" s="81"/>
      <c r="F37" s="81"/>
      <c r="G37" s="85" t="s">
        <v>55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  <c r="CA37" s="1" t="s">
        <v>9</v>
      </c>
    </row>
    <row r="38" spans="1:79" ht="3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</row>
    <row r="39" spans="1:79" ht="15.75" customHeight="1" x14ac:dyDescent="0.2">
      <c r="A39" s="72" t="s">
        <v>35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79" ht="15" customHeight="1" x14ac:dyDescent="0.2">
      <c r="A40" s="88" t="s">
        <v>82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27"/>
      <c r="BB40" s="27"/>
      <c r="BC40" s="27"/>
      <c r="BD40" s="27"/>
      <c r="BE40" s="27"/>
      <c r="BF40" s="27"/>
      <c r="BG40" s="27"/>
      <c r="BH40" s="27"/>
      <c r="BI40" s="28"/>
      <c r="BJ40" s="28"/>
      <c r="BK40" s="28"/>
      <c r="BL40" s="28"/>
    </row>
    <row r="41" spans="1:79" ht="15.95" customHeight="1" x14ac:dyDescent="0.2">
      <c r="A41" s="77" t="s">
        <v>23</v>
      </c>
      <c r="B41" s="77"/>
      <c r="C41" s="77"/>
      <c r="D41" s="89" t="s">
        <v>21</v>
      </c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1"/>
      <c r="AC41" s="77" t="s">
        <v>24</v>
      </c>
      <c r="AD41" s="77"/>
      <c r="AE41" s="77"/>
      <c r="AF41" s="77"/>
      <c r="AG41" s="77"/>
      <c r="AH41" s="77"/>
      <c r="AI41" s="77"/>
      <c r="AJ41" s="77"/>
      <c r="AK41" s="77" t="s">
        <v>25</v>
      </c>
      <c r="AL41" s="77"/>
      <c r="AM41" s="77"/>
      <c r="AN41" s="77"/>
      <c r="AO41" s="77"/>
      <c r="AP41" s="77"/>
      <c r="AQ41" s="77"/>
      <c r="AR41" s="77"/>
      <c r="AS41" s="77" t="s">
        <v>22</v>
      </c>
      <c r="AT41" s="77"/>
      <c r="AU41" s="77"/>
      <c r="AV41" s="77"/>
      <c r="AW41" s="77"/>
      <c r="AX41" s="77"/>
      <c r="AY41" s="77"/>
      <c r="AZ41" s="77"/>
      <c r="BA41" s="29"/>
      <c r="BB41" s="29"/>
      <c r="BC41" s="29"/>
      <c r="BD41" s="29"/>
      <c r="BE41" s="29"/>
      <c r="BF41" s="29"/>
      <c r="BG41" s="29"/>
      <c r="BH41" s="29"/>
    </row>
    <row r="42" spans="1:79" ht="7.5" hidden="1" customHeight="1" x14ac:dyDescent="0.2">
      <c r="A42" s="77"/>
      <c r="B42" s="77"/>
      <c r="C42" s="77"/>
      <c r="D42" s="92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4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29"/>
      <c r="BB42" s="29"/>
      <c r="BC42" s="29"/>
      <c r="BD42" s="29"/>
      <c r="BE42" s="29"/>
      <c r="BF42" s="29"/>
      <c r="BG42" s="29"/>
      <c r="BH42" s="29"/>
    </row>
    <row r="43" spans="1:79" x14ac:dyDescent="0.2">
      <c r="A43" s="81">
        <v>1</v>
      </c>
      <c r="B43" s="81"/>
      <c r="C43" s="81"/>
      <c r="D43" s="95">
        <v>2</v>
      </c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7"/>
      <c r="AC43" s="81">
        <v>3</v>
      </c>
      <c r="AD43" s="81"/>
      <c r="AE43" s="81"/>
      <c r="AF43" s="81"/>
      <c r="AG43" s="81"/>
      <c r="AH43" s="81"/>
      <c r="AI43" s="81"/>
      <c r="AJ43" s="81"/>
      <c r="AK43" s="81">
        <v>4</v>
      </c>
      <c r="AL43" s="81"/>
      <c r="AM43" s="81"/>
      <c r="AN43" s="81"/>
      <c r="AO43" s="81"/>
      <c r="AP43" s="81"/>
      <c r="AQ43" s="81"/>
      <c r="AR43" s="81"/>
      <c r="AS43" s="81">
        <v>5</v>
      </c>
      <c r="AT43" s="81"/>
      <c r="AU43" s="81"/>
      <c r="AV43" s="81"/>
      <c r="AW43" s="81"/>
      <c r="AX43" s="81"/>
      <c r="AY43" s="81"/>
      <c r="AZ43" s="81"/>
      <c r="BA43" s="30"/>
      <c r="BB43" s="30"/>
      <c r="BC43" s="30"/>
      <c r="BD43" s="30"/>
      <c r="BE43" s="30"/>
      <c r="BF43" s="30"/>
      <c r="BG43" s="30"/>
      <c r="BH43" s="30"/>
    </row>
    <row r="44" spans="1:79" s="33" customFormat="1" ht="12.75" hidden="1" customHeight="1" x14ac:dyDescent="0.2">
      <c r="A44" s="81" t="s">
        <v>3</v>
      </c>
      <c r="B44" s="81"/>
      <c r="C44" s="81"/>
      <c r="D44" s="95" t="s">
        <v>4</v>
      </c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7"/>
      <c r="AC44" s="98" t="s">
        <v>5</v>
      </c>
      <c r="AD44" s="98"/>
      <c r="AE44" s="98"/>
      <c r="AF44" s="98"/>
      <c r="AG44" s="98"/>
      <c r="AH44" s="98"/>
      <c r="AI44" s="98"/>
      <c r="AJ44" s="98"/>
      <c r="AK44" s="98" t="s">
        <v>6</v>
      </c>
      <c r="AL44" s="98"/>
      <c r="AM44" s="98"/>
      <c r="AN44" s="98"/>
      <c r="AO44" s="98"/>
      <c r="AP44" s="98"/>
      <c r="AQ44" s="98"/>
      <c r="AR44" s="98"/>
      <c r="AS44" s="99" t="s">
        <v>7</v>
      </c>
      <c r="AT44" s="98"/>
      <c r="AU44" s="98"/>
      <c r="AV44" s="98"/>
      <c r="AW44" s="98"/>
      <c r="AX44" s="98"/>
      <c r="AY44" s="98"/>
      <c r="AZ44" s="98"/>
      <c r="BA44" s="31"/>
      <c r="BB44" s="32"/>
      <c r="BC44" s="32"/>
      <c r="BD44" s="32"/>
      <c r="BE44" s="32"/>
      <c r="BF44" s="32"/>
      <c r="BG44" s="32"/>
      <c r="BH44" s="32"/>
      <c r="CA44" s="33" t="s">
        <v>10</v>
      </c>
    </row>
    <row r="45" spans="1:79" ht="25.5" customHeight="1" x14ac:dyDescent="0.2">
      <c r="A45" s="81">
        <v>1</v>
      </c>
      <c r="B45" s="81"/>
      <c r="C45" s="81"/>
      <c r="D45" s="85" t="s">
        <v>56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100">
        <v>330260</v>
      </c>
      <c r="AD45" s="100"/>
      <c r="AE45" s="100"/>
      <c r="AF45" s="100"/>
      <c r="AG45" s="100"/>
      <c r="AH45" s="100"/>
      <c r="AI45" s="100"/>
      <c r="AJ45" s="100"/>
      <c r="AK45" s="100">
        <v>0</v>
      </c>
      <c r="AL45" s="100"/>
      <c r="AM45" s="100"/>
      <c r="AN45" s="100"/>
      <c r="AO45" s="100"/>
      <c r="AP45" s="100"/>
      <c r="AQ45" s="100"/>
      <c r="AR45" s="100"/>
      <c r="AS45" s="100">
        <f>AC45+AK45</f>
        <v>330260</v>
      </c>
      <c r="AT45" s="100"/>
      <c r="AU45" s="100"/>
      <c r="AV45" s="100"/>
      <c r="AW45" s="100"/>
      <c r="AX45" s="100"/>
      <c r="AY45" s="100"/>
      <c r="AZ45" s="100"/>
      <c r="BA45" s="34"/>
      <c r="BB45" s="34"/>
      <c r="BC45" s="34"/>
      <c r="BD45" s="34"/>
      <c r="BE45" s="34"/>
      <c r="BF45" s="34"/>
      <c r="BG45" s="34"/>
      <c r="BH45" s="34"/>
      <c r="CA45" s="1" t="s">
        <v>11</v>
      </c>
    </row>
    <row r="46" spans="1:79" ht="12.75" customHeight="1" x14ac:dyDescent="0.2">
      <c r="A46" s="81">
        <v>2</v>
      </c>
      <c r="B46" s="81"/>
      <c r="C46" s="81"/>
      <c r="D46" s="85" t="s">
        <v>57</v>
      </c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100">
        <f>22240+16000</f>
        <v>38240</v>
      </c>
      <c r="AD46" s="100"/>
      <c r="AE46" s="100"/>
      <c r="AF46" s="100"/>
      <c r="AG46" s="100"/>
      <c r="AH46" s="100"/>
      <c r="AI46" s="100"/>
      <c r="AJ46" s="100"/>
      <c r="AK46" s="100">
        <f>224000-16000</f>
        <v>208000</v>
      </c>
      <c r="AL46" s="100"/>
      <c r="AM46" s="100"/>
      <c r="AN46" s="100"/>
      <c r="AO46" s="100"/>
      <c r="AP46" s="100"/>
      <c r="AQ46" s="100"/>
      <c r="AR46" s="100"/>
      <c r="AS46" s="100">
        <f>AC46+AK46</f>
        <v>246240</v>
      </c>
      <c r="AT46" s="100"/>
      <c r="AU46" s="100"/>
      <c r="AV46" s="100"/>
      <c r="AW46" s="100"/>
      <c r="AX46" s="100"/>
      <c r="AY46" s="100"/>
      <c r="AZ46" s="100"/>
      <c r="BA46" s="34"/>
      <c r="BB46" s="34"/>
      <c r="BC46" s="34"/>
      <c r="BD46" s="34"/>
      <c r="BE46" s="34"/>
      <c r="BF46" s="34"/>
      <c r="BG46" s="34"/>
      <c r="BH46" s="34"/>
    </row>
    <row r="47" spans="1:79" s="33" customFormat="1" x14ac:dyDescent="0.2">
      <c r="A47" s="101"/>
      <c r="B47" s="101"/>
      <c r="C47" s="101"/>
      <c r="D47" s="102" t="s">
        <v>58</v>
      </c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4"/>
      <c r="AC47" s="105">
        <f>AC45+AC46</f>
        <v>368500</v>
      </c>
      <c r="AD47" s="105"/>
      <c r="AE47" s="105"/>
      <c r="AF47" s="105"/>
      <c r="AG47" s="105"/>
      <c r="AH47" s="105"/>
      <c r="AI47" s="105"/>
      <c r="AJ47" s="105"/>
      <c r="AK47" s="105">
        <f>AK45+AK46</f>
        <v>208000</v>
      </c>
      <c r="AL47" s="105"/>
      <c r="AM47" s="105"/>
      <c r="AN47" s="105"/>
      <c r="AO47" s="105"/>
      <c r="AP47" s="105"/>
      <c r="AQ47" s="105"/>
      <c r="AR47" s="105"/>
      <c r="AS47" s="105">
        <f>AC47+AK47</f>
        <v>576500</v>
      </c>
      <c r="AT47" s="105"/>
      <c r="AU47" s="105"/>
      <c r="AV47" s="105"/>
      <c r="AW47" s="105"/>
      <c r="AX47" s="105"/>
      <c r="AY47" s="105"/>
      <c r="AZ47" s="105"/>
      <c r="BA47" s="35"/>
      <c r="BB47" s="35"/>
      <c r="BC47" s="35"/>
      <c r="BD47" s="35"/>
      <c r="BE47" s="35"/>
      <c r="BF47" s="35"/>
      <c r="BG47" s="35"/>
      <c r="BH47" s="35"/>
    </row>
    <row r="49" spans="1:79" ht="15.75" customHeight="1" x14ac:dyDescent="0.2">
      <c r="A49" s="70" t="s">
        <v>36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</row>
    <row r="50" spans="1:79" ht="15" customHeight="1" x14ac:dyDescent="0.2">
      <c r="A50" s="88" t="s">
        <v>82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</row>
    <row r="51" spans="1:79" ht="15.95" customHeight="1" x14ac:dyDescent="0.2">
      <c r="A51" s="77" t="s">
        <v>23</v>
      </c>
      <c r="B51" s="77"/>
      <c r="C51" s="77"/>
      <c r="D51" s="89" t="s">
        <v>29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1"/>
      <c r="AB51" s="77" t="s">
        <v>24</v>
      </c>
      <c r="AC51" s="77"/>
      <c r="AD51" s="77"/>
      <c r="AE51" s="77"/>
      <c r="AF51" s="77"/>
      <c r="AG51" s="77"/>
      <c r="AH51" s="77"/>
      <c r="AI51" s="77"/>
      <c r="AJ51" s="77" t="s">
        <v>25</v>
      </c>
      <c r="AK51" s="77"/>
      <c r="AL51" s="77"/>
      <c r="AM51" s="77"/>
      <c r="AN51" s="77"/>
      <c r="AO51" s="77"/>
      <c r="AP51" s="77"/>
      <c r="AQ51" s="77"/>
      <c r="AR51" s="77" t="s">
        <v>22</v>
      </c>
      <c r="AS51" s="77"/>
      <c r="AT51" s="77"/>
      <c r="AU51" s="77"/>
      <c r="AV51" s="77"/>
      <c r="AW51" s="77"/>
      <c r="AX51" s="77"/>
      <c r="AY51" s="77"/>
    </row>
    <row r="52" spans="1:79" ht="29.1" customHeight="1" x14ac:dyDescent="0.2">
      <c r="A52" s="77"/>
      <c r="B52" s="77"/>
      <c r="C52" s="77"/>
      <c r="D52" s="92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4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</row>
    <row r="53" spans="1:79" ht="15.75" customHeight="1" x14ac:dyDescent="0.2">
      <c r="A53" s="77">
        <v>1</v>
      </c>
      <c r="B53" s="77"/>
      <c r="C53" s="77"/>
      <c r="D53" s="106">
        <v>2</v>
      </c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8"/>
      <c r="AB53" s="77">
        <v>3</v>
      </c>
      <c r="AC53" s="77"/>
      <c r="AD53" s="77"/>
      <c r="AE53" s="77"/>
      <c r="AF53" s="77"/>
      <c r="AG53" s="77"/>
      <c r="AH53" s="77"/>
      <c r="AI53" s="77"/>
      <c r="AJ53" s="77">
        <v>4</v>
      </c>
      <c r="AK53" s="77"/>
      <c r="AL53" s="77"/>
      <c r="AM53" s="77"/>
      <c r="AN53" s="77"/>
      <c r="AO53" s="77"/>
      <c r="AP53" s="77"/>
      <c r="AQ53" s="77"/>
      <c r="AR53" s="77">
        <v>5</v>
      </c>
      <c r="AS53" s="77"/>
      <c r="AT53" s="77"/>
      <c r="AU53" s="77"/>
      <c r="AV53" s="77"/>
      <c r="AW53" s="77"/>
      <c r="AX53" s="77"/>
      <c r="AY53" s="77"/>
    </row>
    <row r="54" spans="1:79" ht="12.75" hidden="1" customHeight="1" x14ac:dyDescent="0.2">
      <c r="A54" s="81" t="s">
        <v>3</v>
      </c>
      <c r="B54" s="81"/>
      <c r="C54" s="81"/>
      <c r="D54" s="82" t="s">
        <v>4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98" t="s">
        <v>5</v>
      </c>
      <c r="AC54" s="98"/>
      <c r="AD54" s="98"/>
      <c r="AE54" s="98"/>
      <c r="AF54" s="98"/>
      <c r="AG54" s="98"/>
      <c r="AH54" s="98"/>
      <c r="AI54" s="98"/>
      <c r="AJ54" s="98" t="s">
        <v>6</v>
      </c>
      <c r="AK54" s="98"/>
      <c r="AL54" s="98"/>
      <c r="AM54" s="98"/>
      <c r="AN54" s="98"/>
      <c r="AO54" s="98"/>
      <c r="AP54" s="98"/>
      <c r="AQ54" s="98"/>
      <c r="AR54" s="98" t="s">
        <v>7</v>
      </c>
      <c r="AS54" s="98"/>
      <c r="AT54" s="98"/>
      <c r="AU54" s="98"/>
      <c r="AV54" s="98"/>
      <c r="AW54" s="98"/>
      <c r="AX54" s="98"/>
      <c r="AY54" s="98"/>
      <c r="CA54" s="1" t="s">
        <v>12</v>
      </c>
    </row>
    <row r="55" spans="1:79" ht="12.75" customHeight="1" x14ac:dyDescent="0.2">
      <c r="A55" s="81">
        <v>1</v>
      </c>
      <c r="B55" s="81"/>
      <c r="C55" s="81"/>
      <c r="D55" s="85" t="s">
        <v>59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100">
        <v>368500</v>
      </c>
      <c r="AC55" s="100"/>
      <c r="AD55" s="100"/>
      <c r="AE55" s="100"/>
      <c r="AF55" s="100"/>
      <c r="AG55" s="100"/>
      <c r="AH55" s="100"/>
      <c r="AI55" s="100"/>
      <c r="AJ55" s="100">
        <v>208000</v>
      </c>
      <c r="AK55" s="100"/>
      <c r="AL55" s="100"/>
      <c r="AM55" s="100"/>
      <c r="AN55" s="100"/>
      <c r="AO55" s="100"/>
      <c r="AP55" s="100"/>
      <c r="AQ55" s="100"/>
      <c r="AR55" s="100">
        <f>AB55+AJ55</f>
        <v>576500</v>
      </c>
      <c r="AS55" s="100"/>
      <c r="AT55" s="100"/>
      <c r="AU55" s="100"/>
      <c r="AV55" s="100"/>
      <c r="AW55" s="100"/>
      <c r="AX55" s="100"/>
      <c r="AY55" s="100"/>
      <c r="CA55" s="1" t="s">
        <v>13</v>
      </c>
    </row>
    <row r="56" spans="1:79" s="33" customFormat="1" ht="12.75" customHeight="1" x14ac:dyDescent="0.2">
      <c r="A56" s="101"/>
      <c r="B56" s="101"/>
      <c r="C56" s="101"/>
      <c r="D56" s="102" t="s">
        <v>22</v>
      </c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4"/>
      <c r="AB56" s="105">
        <v>368500</v>
      </c>
      <c r="AC56" s="105"/>
      <c r="AD56" s="105"/>
      <c r="AE56" s="105"/>
      <c r="AF56" s="105"/>
      <c r="AG56" s="105"/>
      <c r="AH56" s="105"/>
      <c r="AI56" s="105"/>
      <c r="AJ56" s="105">
        <v>208000</v>
      </c>
      <c r="AK56" s="105"/>
      <c r="AL56" s="105"/>
      <c r="AM56" s="105"/>
      <c r="AN56" s="105"/>
      <c r="AO56" s="105"/>
      <c r="AP56" s="105"/>
      <c r="AQ56" s="105"/>
      <c r="AR56" s="105">
        <f>AB56+AJ56</f>
        <v>576500</v>
      </c>
      <c r="AS56" s="105"/>
      <c r="AT56" s="105"/>
      <c r="AU56" s="105"/>
      <c r="AV56" s="105"/>
      <c r="AW56" s="105"/>
      <c r="AX56" s="105"/>
      <c r="AY56" s="105"/>
    </row>
    <row r="58" spans="1:79" ht="15.75" customHeight="1" x14ac:dyDescent="0.2">
      <c r="A58" s="72" t="s">
        <v>37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</row>
    <row r="59" spans="1:79" ht="30" customHeight="1" x14ac:dyDescent="0.2">
      <c r="A59" s="77" t="s">
        <v>23</v>
      </c>
      <c r="B59" s="77"/>
      <c r="C59" s="77"/>
      <c r="D59" s="77"/>
      <c r="E59" s="77"/>
      <c r="F59" s="77"/>
      <c r="G59" s="106" t="s">
        <v>38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8"/>
      <c r="Z59" s="77" t="s">
        <v>1</v>
      </c>
      <c r="AA59" s="77"/>
      <c r="AB59" s="77"/>
      <c r="AC59" s="77"/>
      <c r="AD59" s="77"/>
      <c r="AE59" s="77" t="s">
        <v>0</v>
      </c>
      <c r="AF59" s="77"/>
      <c r="AG59" s="77"/>
      <c r="AH59" s="77"/>
      <c r="AI59" s="77"/>
      <c r="AJ59" s="77"/>
      <c r="AK59" s="77"/>
      <c r="AL59" s="77"/>
      <c r="AM59" s="77"/>
      <c r="AN59" s="77"/>
      <c r="AO59" s="106" t="s">
        <v>24</v>
      </c>
      <c r="AP59" s="107"/>
      <c r="AQ59" s="107"/>
      <c r="AR59" s="107"/>
      <c r="AS59" s="107"/>
      <c r="AT59" s="107"/>
      <c r="AU59" s="107"/>
      <c r="AV59" s="108"/>
      <c r="AW59" s="106" t="s">
        <v>25</v>
      </c>
      <c r="AX59" s="107"/>
      <c r="AY59" s="107"/>
      <c r="AZ59" s="107"/>
      <c r="BA59" s="107"/>
      <c r="BB59" s="107"/>
      <c r="BC59" s="107"/>
      <c r="BD59" s="108"/>
      <c r="BE59" s="106" t="s">
        <v>22</v>
      </c>
      <c r="BF59" s="107"/>
      <c r="BG59" s="107"/>
      <c r="BH59" s="107"/>
      <c r="BI59" s="107"/>
      <c r="BJ59" s="107"/>
      <c r="BK59" s="107"/>
      <c r="BL59" s="108"/>
    </row>
    <row r="60" spans="1:79" ht="15.75" customHeight="1" x14ac:dyDescent="0.2">
      <c r="A60" s="77">
        <v>1</v>
      </c>
      <c r="B60" s="77"/>
      <c r="C60" s="77"/>
      <c r="D60" s="77"/>
      <c r="E60" s="77"/>
      <c r="F60" s="77"/>
      <c r="G60" s="106">
        <v>2</v>
      </c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8"/>
      <c r="Z60" s="77">
        <v>3</v>
      </c>
      <c r="AA60" s="77"/>
      <c r="AB60" s="77"/>
      <c r="AC60" s="77"/>
      <c r="AD60" s="77"/>
      <c r="AE60" s="77">
        <v>4</v>
      </c>
      <c r="AF60" s="77"/>
      <c r="AG60" s="77"/>
      <c r="AH60" s="77"/>
      <c r="AI60" s="77"/>
      <c r="AJ60" s="77"/>
      <c r="AK60" s="77"/>
      <c r="AL60" s="77"/>
      <c r="AM60" s="77"/>
      <c r="AN60" s="77"/>
      <c r="AO60" s="77">
        <v>5</v>
      </c>
      <c r="AP60" s="77"/>
      <c r="AQ60" s="77"/>
      <c r="AR60" s="77"/>
      <c r="AS60" s="77"/>
      <c r="AT60" s="77"/>
      <c r="AU60" s="77"/>
      <c r="AV60" s="77"/>
      <c r="AW60" s="77">
        <v>6</v>
      </c>
      <c r="AX60" s="77"/>
      <c r="AY60" s="77"/>
      <c r="AZ60" s="77"/>
      <c r="BA60" s="77"/>
      <c r="BB60" s="77"/>
      <c r="BC60" s="77"/>
      <c r="BD60" s="77"/>
      <c r="BE60" s="77">
        <v>7</v>
      </c>
      <c r="BF60" s="77"/>
      <c r="BG60" s="77"/>
      <c r="BH60" s="77"/>
      <c r="BI60" s="77"/>
      <c r="BJ60" s="77"/>
      <c r="BK60" s="77"/>
      <c r="BL60" s="77"/>
    </row>
    <row r="61" spans="1:79" ht="12.75" hidden="1" customHeight="1" x14ac:dyDescent="0.2">
      <c r="A61" s="81" t="s">
        <v>28</v>
      </c>
      <c r="B61" s="81"/>
      <c r="C61" s="81"/>
      <c r="D61" s="81"/>
      <c r="E61" s="81"/>
      <c r="F61" s="81"/>
      <c r="G61" s="82" t="s">
        <v>4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4"/>
      <c r="Z61" s="81" t="s">
        <v>16</v>
      </c>
      <c r="AA61" s="81"/>
      <c r="AB61" s="81"/>
      <c r="AC61" s="81"/>
      <c r="AD61" s="81"/>
      <c r="AE61" s="109" t="s">
        <v>27</v>
      </c>
      <c r="AF61" s="109"/>
      <c r="AG61" s="109"/>
      <c r="AH61" s="109"/>
      <c r="AI61" s="109"/>
      <c r="AJ61" s="109"/>
      <c r="AK61" s="109"/>
      <c r="AL61" s="109"/>
      <c r="AM61" s="109"/>
      <c r="AN61" s="82"/>
      <c r="AO61" s="98" t="s">
        <v>5</v>
      </c>
      <c r="AP61" s="98"/>
      <c r="AQ61" s="98"/>
      <c r="AR61" s="98"/>
      <c r="AS61" s="98"/>
      <c r="AT61" s="98"/>
      <c r="AU61" s="98"/>
      <c r="AV61" s="98"/>
      <c r="AW61" s="98" t="s">
        <v>26</v>
      </c>
      <c r="AX61" s="98"/>
      <c r="AY61" s="98"/>
      <c r="AZ61" s="98"/>
      <c r="BA61" s="98"/>
      <c r="BB61" s="98"/>
      <c r="BC61" s="98"/>
      <c r="BD61" s="98"/>
      <c r="BE61" s="98" t="s">
        <v>61</v>
      </c>
      <c r="BF61" s="98"/>
      <c r="BG61" s="98"/>
      <c r="BH61" s="98"/>
      <c r="BI61" s="98"/>
      <c r="BJ61" s="98"/>
      <c r="BK61" s="98"/>
      <c r="BL61" s="98"/>
      <c r="CA61" s="1" t="s">
        <v>14</v>
      </c>
    </row>
    <row r="62" spans="1:79" s="33" customFormat="1" ht="12.75" customHeight="1" x14ac:dyDescent="0.2">
      <c r="A62" s="101">
        <v>0</v>
      </c>
      <c r="B62" s="101"/>
      <c r="C62" s="101"/>
      <c r="D62" s="101"/>
      <c r="E62" s="101"/>
      <c r="F62" s="101"/>
      <c r="G62" s="113" t="s">
        <v>60</v>
      </c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5"/>
      <c r="Z62" s="116"/>
      <c r="AA62" s="116"/>
      <c r="AB62" s="116"/>
      <c r="AC62" s="116"/>
      <c r="AD62" s="116"/>
      <c r="AE62" s="117"/>
      <c r="AF62" s="117"/>
      <c r="AG62" s="117"/>
      <c r="AH62" s="117"/>
      <c r="AI62" s="117"/>
      <c r="AJ62" s="117"/>
      <c r="AK62" s="117"/>
      <c r="AL62" s="117"/>
      <c r="AM62" s="117"/>
      <c r="AN62" s="118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CA62" s="33" t="s">
        <v>15</v>
      </c>
    </row>
    <row r="63" spans="1:79" ht="33" customHeight="1" x14ac:dyDescent="0.2">
      <c r="A63" s="81">
        <v>1</v>
      </c>
      <c r="B63" s="81"/>
      <c r="C63" s="81"/>
      <c r="D63" s="81"/>
      <c r="E63" s="81"/>
      <c r="F63" s="81"/>
      <c r="G63" s="110" t="s">
        <v>62</v>
      </c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2"/>
      <c r="Z63" s="99" t="s">
        <v>63</v>
      </c>
      <c r="AA63" s="99"/>
      <c r="AB63" s="99"/>
      <c r="AC63" s="99"/>
      <c r="AD63" s="99"/>
      <c r="AE63" s="110" t="s">
        <v>90</v>
      </c>
      <c r="AF63" s="111"/>
      <c r="AG63" s="111"/>
      <c r="AH63" s="111"/>
      <c r="AI63" s="111"/>
      <c r="AJ63" s="111"/>
      <c r="AK63" s="111"/>
      <c r="AL63" s="111"/>
      <c r="AM63" s="111"/>
      <c r="AN63" s="112"/>
      <c r="AO63" s="100">
        <f>22240+16000</f>
        <v>38240</v>
      </c>
      <c r="AP63" s="100"/>
      <c r="AQ63" s="100"/>
      <c r="AR63" s="100"/>
      <c r="AS63" s="100"/>
      <c r="AT63" s="100"/>
      <c r="AU63" s="100"/>
      <c r="AV63" s="100"/>
      <c r="AW63" s="100">
        <f>224000-16000</f>
        <v>208000</v>
      </c>
      <c r="AX63" s="100"/>
      <c r="AY63" s="100"/>
      <c r="AZ63" s="100"/>
      <c r="BA63" s="100"/>
      <c r="BB63" s="100"/>
      <c r="BC63" s="100"/>
      <c r="BD63" s="100"/>
      <c r="BE63" s="100">
        <f>AO63+AW63</f>
        <v>246240</v>
      </c>
      <c r="BF63" s="100"/>
      <c r="BG63" s="100"/>
      <c r="BH63" s="100"/>
      <c r="BI63" s="100"/>
      <c r="BJ63" s="100"/>
      <c r="BK63" s="100"/>
      <c r="BL63" s="100"/>
    </row>
    <row r="64" spans="1:79" ht="44.25" customHeight="1" x14ac:dyDescent="0.2">
      <c r="A64" s="81">
        <v>2</v>
      </c>
      <c r="B64" s="81"/>
      <c r="C64" s="81"/>
      <c r="D64" s="81"/>
      <c r="E64" s="81"/>
      <c r="F64" s="81"/>
      <c r="G64" s="110" t="s">
        <v>64</v>
      </c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2"/>
      <c r="Z64" s="99" t="s">
        <v>63</v>
      </c>
      <c r="AA64" s="99"/>
      <c r="AB64" s="99"/>
      <c r="AC64" s="99"/>
      <c r="AD64" s="99"/>
      <c r="AE64" s="110" t="s">
        <v>91</v>
      </c>
      <c r="AF64" s="111"/>
      <c r="AG64" s="111"/>
      <c r="AH64" s="111"/>
      <c r="AI64" s="111"/>
      <c r="AJ64" s="111"/>
      <c r="AK64" s="111"/>
      <c r="AL64" s="111"/>
      <c r="AM64" s="111"/>
      <c r="AN64" s="112"/>
      <c r="AO64" s="100">
        <v>330260</v>
      </c>
      <c r="AP64" s="100"/>
      <c r="AQ64" s="100"/>
      <c r="AR64" s="100"/>
      <c r="AS64" s="100"/>
      <c r="AT64" s="100"/>
      <c r="AU64" s="100"/>
      <c r="AV64" s="100"/>
      <c r="AW64" s="100">
        <v>0</v>
      </c>
      <c r="AX64" s="100"/>
      <c r="AY64" s="100"/>
      <c r="AZ64" s="100"/>
      <c r="BA64" s="100"/>
      <c r="BB64" s="100"/>
      <c r="BC64" s="100"/>
      <c r="BD64" s="100"/>
      <c r="BE64" s="100">
        <v>330260</v>
      </c>
      <c r="BF64" s="100"/>
      <c r="BG64" s="100"/>
      <c r="BH64" s="100"/>
      <c r="BI64" s="100"/>
      <c r="BJ64" s="100"/>
      <c r="BK64" s="100"/>
      <c r="BL64" s="100"/>
    </row>
    <row r="65" spans="1:64" s="33" customFormat="1" ht="12.75" customHeight="1" x14ac:dyDescent="0.2">
      <c r="A65" s="101">
        <v>0</v>
      </c>
      <c r="B65" s="101"/>
      <c r="C65" s="101"/>
      <c r="D65" s="101"/>
      <c r="E65" s="101"/>
      <c r="F65" s="101"/>
      <c r="G65" s="119" t="s">
        <v>65</v>
      </c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1"/>
      <c r="Z65" s="116"/>
      <c r="AA65" s="116"/>
      <c r="AB65" s="116"/>
      <c r="AC65" s="116"/>
      <c r="AD65" s="116"/>
      <c r="AE65" s="119"/>
      <c r="AF65" s="120"/>
      <c r="AG65" s="120"/>
      <c r="AH65" s="120"/>
      <c r="AI65" s="120"/>
      <c r="AJ65" s="120"/>
      <c r="AK65" s="120"/>
      <c r="AL65" s="120"/>
      <c r="AM65" s="120"/>
      <c r="AN65" s="121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</row>
    <row r="66" spans="1:64" ht="25.5" customHeight="1" x14ac:dyDescent="0.2">
      <c r="A66" s="81">
        <v>1</v>
      </c>
      <c r="B66" s="81"/>
      <c r="C66" s="81"/>
      <c r="D66" s="81"/>
      <c r="E66" s="81"/>
      <c r="F66" s="81"/>
      <c r="G66" s="110" t="s">
        <v>66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99" t="s">
        <v>67</v>
      </c>
      <c r="AA66" s="99"/>
      <c r="AB66" s="99"/>
      <c r="AC66" s="99"/>
      <c r="AD66" s="99"/>
      <c r="AE66" s="110" t="s">
        <v>68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100">
        <f>18+4</f>
        <v>22</v>
      </c>
      <c r="AP66" s="100"/>
      <c r="AQ66" s="100"/>
      <c r="AR66" s="100"/>
      <c r="AS66" s="100"/>
      <c r="AT66" s="100"/>
      <c r="AU66" s="100"/>
      <c r="AV66" s="100"/>
      <c r="AW66" s="100">
        <v>2</v>
      </c>
      <c r="AX66" s="100"/>
      <c r="AY66" s="100"/>
      <c r="AZ66" s="100"/>
      <c r="BA66" s="100"/>
      <c r="BB66" s="100"/>
      <c r="BC66" s="100"/>
      <c r="BD66" s="100"/>
      <c r="BE66" s="100">
        <f>AO66+AW66</f>
        <v>24</v>
      </c>
      <c r="BF66" s="100"/>
      <c r="BG66" s="100"/>
      <c r="BH66" s="100"/>
      <c r="BI66" s="100"/>
      <c r="BJ66" s="100"/>
      <c r="BK66" s="100"/>
      <c r="BL66" s="100"/>
    </row>
    <row r="67" spans="1:64" ht="25.5" customHeight="1" x14ac:dyDescent="0.2">
      <c r="A67" s="81">
        <v>2</v>
      </c>
      <c r="B67" s="81"/>
      <c r="C67" s="81"/>
      <c r="D67" s="81"/>
      <c r="E67" s="81"/>
      <c r="F67" s="81"/>
      <c r="G67" s="110" t="s">
        <v>69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9" t="s">
        <v>67</v>
      </c>
      <c r="AA67" s="99"/>
      <c r="AB67" s="99"/>
      <c r="AC67" s="99"/>
      <c r="AD67" s="99"/>
      <c r="AE67" s="110" t="s">
        <v>68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100">
        <v>6</v>
      </c>
      <c r="AP67" s="100"/>
      <c r="AQ67" s="100"/>
      <c r="AR67" s="100"/>
      <c r="AS67" s="100"/>
      <c r="AT67" s="100"/>
      <c r="AU67" s="100"/>
      <c r="AV67" s="100"/>
      <c r="AW67" s="100">
        <v>1</v>
      </c>
      <c r="AX67" s="100"/>
      <c r="AY67" s="100"/>
      <c r="AZ67" s="100"/>
      <c r="BA67" s="100"/>
      <c r="BB67" s="100"/>
      <c r="BC67" s="100"/>
      <c r="BD67" s="100"/>
      <c r="BE67" s="100">
        <v>7</v>
      </c>
      <c r="BF67" s="100"/>
      <c r="BG67" s="100"/>
      <c r="BH67" s="100"/>
      <c r="BI67" s="100"/>
      <c r="BJ67" s="100"/>
      <c r="BK67" s="100"/>
      <c r="BL67" s="100"/>
    </row>
    <row r="68" spans="1:64" s="33" customFormat="1" ht="12.75" customHeight="1" x14ac:dyDescent="0.2">
      <c r="A68" s="101">
        <v>0</v>
      </c>
      <c r="B68" s="101"/>
      <c r="C68" s="101"/>
      <c r="D68" s="101"/>
      <c r="E68" s="101"/>
      <c r="F68" s="101"/>
      <c r="G68" s="119" t="s">
        <v>70</v>
      </c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1"/>
      <c r="Z68" s="116"/>
      <c r="AA68" s="116"/>
      <c r="AB68" s="116"/>
      <c r="AC68" s="116"/>
      <c r="AD68" s="116"/>
      <c r="AE68" s="119"/>
      <c r="AF68" s="120"/>
      <c r="AG68" s="120"/>
      <c r="AH68" s="120"/>
      <c r="AI68" s="120"/>
      <c r="AJ68" s="120"/>
      <c r="AK68" s="120"/>
      <c r="AL68" s="120"/>
      <c r="AM68" s="120"/>
      <c r="AN68" s="121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</row>
    <row r="69" spans="1:64" ht="25.5" customHeight="1" x14ac:dyDescent="0.2">
      <c r="A69" s="81">
        <v>1</v>
      </c>
      <c r="B69" s="81"/>
      <c r="C69" s="81"/>
      <c r="D69" s="81"/>
      <c r="E69" s="81"/>
      <c r="F69" s="81"/>
      <c r="G69" s="110" t="s">
        <v>71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9" t="s">
        <v>63</v>
      </c>
      <c r="AA69" s="99"/>
      <c r="AB69" s="99"/>
      <c r="AC69" s="99"/>
      <c r="AD69" s="99"/>
      <c r="AE69" s="110" t="s">
        <v>72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100">
        <f>1236+502</f>
        <v>1738</v>
      </c>
      <c r="AP69" s="100"/>
      <c r="AQ69" s="100"/>
      <c r="AR69" s="100"/>
      <c r="AS69" s="100"/>
      <c r="AT69" s="100"/>
      <c r="AU69" s="100"/>
      <c r="AV69" s="100"/>
      <c r="AW69" s="100">
        <f>112000-8000</f>
        <v>104000</v>
      </c>
      <c r="AX69" s="100"/>
      <c r="AY69" s="100"/>
      <c r="AZ69" s="100"/>
      <c r="BA69" s="100"/>
      <c r="BB69" s="100"/>
      <c r="BC69" s="100"/>
      <c r="BD69" s="100"/>
      <c r="BE69" s="100">
        <f>12312-2052</f>
        <v>10260</v>
      </c>
      <c r="BF69" s="100"/>
      <c r="BG69" s="100"/>
      <c r="BH69" s="100"/>
      <c r="BI69" s="100"/>
      <c r="BJ69" s="100"/>
      <c r="BK69" s="100"/>
      <c r="BL69" s="100"/>
    </row>
    <row r="70" spans="1:64" ht="12.75" customHeight="1" x14ac:dyDescent="0.2">
      <c r="A70" s="81">
        <v>2</v>
      </c>
      <c r="B70" s="81"/>
      <c r="C70" s="81"/>
      <c r="D70" s="81"/>
      <c r="E70" s="81"/>
      <c r="F70" s="81"/>
      <c r="G70" s="110" t="s">
        <v>73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9" t="s">
        <v>63</v>
      </c>
      <c r="AA70" s="99"/>
      <c r="AB70" s="99"/>
      <c r="AC70" s="99"/>
      <c r="AD70" s="99"/>
      <c r="AE70" s="110" t="s">
        <v>72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100">
        <f>58750+2667</f>
        <v>61417</v>
      </c>
      <c r="AP70" s="100"/>
      <c r="AQ70" s="100"/>
      <c r="AR70" s="100"/>
      <c r="AS70" s="100"/>
      <c r="AT70" s="100"/>
      <c r="AU70" s="100"/>
      <c r="AV70" s="100"/>
      <c r="AW70" s="100">
        <f>224000-16000</f>
        <v>208000</v>
      </c>
      <c r="AX70" s="100"/>
      <c r="AY70" s="100"/>
      <c r="AZ70" s="100"/>
      <c r="BA70" s="100"/>
      <c r="BB70" s="100"/>
      <c r="BC70" s="100"/>
      <c r="BD70" s="100"/>
      <c r="BE70" s="100">
        <v>82357</v>
      </c>
      <c r="BF70" s="100"/>
      <c r="BG70" s="100"/>
      <c r="BH70" s="100"/>
      <c r="BI70" s="100"/>
      <c r="BJ70" s="100"/>
      <c r="BK70" s="100"/>
      <c r="BL70" s="100"/>
    </row>
    <row r="71" spans="1:64" s="33" customFormat="1" ht="12.75" customHeight="1" x14ac:dyDescent="0.2">
      <c r="A71" s="101">
        <v>0</v>
      </c>
      <c r="B71" s="101"/>
      <c r="C71" s="101"/>
      <c r="D71" s="101"/>
      <c r="E71" s="101"/>
      <c r="F71" s="101"/>
      <c r="G71" s="119" t="s">
        <v>74</v>
      </c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1"/>
      <c r="Z71" s="116"/>
      <c r="AA71" s="116"/>
      <c r="AB71" s="116"/>
      <c r="AC71" s="116"/>
      <c r="AD71" s="116"/>
      <c r="AE71" s="119"/>
      <c r="AF71" s="120"/>
      <c r="AG71" s="120"/>
      <c r="AH71" s="120"/>
      <c r="AI71" s="120"/>
      <c r="AJ71" s="120"/>
      <c r="AK71" s="120"/>
      <c r="AL71" s="120"/>
      <c r="AM71" s="120"/>
      <c r="AN71" s="121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</row>
    <row r="72" spans="1:64" ht="12.75" customHeight="1" x14ac:dyDescent="0.2">
      <c r="A72" s="81">
        <v>1</v>
      </c>
      <c r="B72" s="81"/>
      <c r="C72" s="81"/>
      <c r="D72" s="81"/>
      <c r="E72" s="81"/>
      <c r="F72" s="81"/>
      <c r="G72" s="110" t="s">
        <v>75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99" t="s">
        <v>76</v>
      </c>
      <c r="AA72" s="99"/>
      <c r="AB72" s="99"/>
      <c r="AC72" s="99"/>
      <c r="AD72" s="99"/>
      <c r="AE72" s="110" t="s">
        <v>72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100">
        <v>100</v>
      </c>
      <c r="AP72" s="100"/>
      <c r="AQ72" s="100"/>
      <c r="AR72" s="100"/>
      <c r="AS72" s="100"/>
      <c r="AT72" s="100"/>
      <c r="AU72" s="100"/>
      <c r="AV72" s="100"/>
      <c r="AW72" s="100">
        <v>100</v>
      </c>
      <c r="AX72" s="100"/>
      <c r="AY72" s="100"/>
      <c r="AZ72" s="100"/>
      <c r="BA72" s="100"/>
      <c r="BB72" s="100"/>
      <c r="BC72" s="100"/>
      <c r="BD72" s="100"/>
      <c r="BE72" s="100">
        <v>100</v>
      </c>
      <c r="BF72" s="100"/>
      <c r="BG72" s="100"/>
      <c r="BH72" s="100"/>
      <c r="BI72" s="100"/>
      <c r="BJ72" s="100"/>
      <c r="BK72" s="100"/>
      <c r="BL72" s="100"/>
    </row>
    <row r="73" spans="1:64" ht="3" customHeight="1" x14ac:dyDescent="0.2"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</row>
    <row r="74" spans="1:64" hidden="1" x14ac:dyDescent="0.2"/>
    <row r="75" spans="1:64" ht="20.25" customHeight="1" x14ac:dyDescent="0.3">
      <c r="A75" s="131" t="s">
        <v>95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38"/>
      <c r="AO75" s="39"/>
      <c r="AP75" s="40"/>
      <c r="AQ75" s="40"/>
      <c r="AR75" s="40"/>
      <c r="AS75" s="40"/>
      <c r="AT75" s="40"/>
      <c r="AU75" s="40"/>
      <c r="AV75" s="40"/>
      <c r="AW75" s="40"/>
      <c r="AX75" s="39"/>
      <c r="AY75" s="132" t="s">
        <v>96</v>
      </c>
      <c r="AZ75" s="132"/>
      <c r="BA75" s="132"/>
      <c r="BB75" s="132"/>
      <c r="BC75" s="132"/>
      <c r="BD75" s="132"/>
      <c r="BE75" s="132"/>
      <c r="BF75" s="132"/>
      <c r="BG75" s="132"/>
      <c r="BH75" s="132"/>
      <c r="BI75" s="132"/>
      <c r="BJ75" s="132"/>
      <c r="BK75" s="132"/>
      <c r="BL75" s="132"/>
    </row>
    <row r="76" spans="1:64" ht="18.75" x14ac:dyDescent="0.3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42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37"/>
      <c r="BI76" s="37"/>
      <c r="BJ76" s="37"/>
      <c r="BK76" s="37"/>
      <c r="BL76" s="37"/>
    </row>
    <row r="77" spans="1:64" ht="18" customHeight="1" x14ac:dyDescent="0.3">
      <c r="A77" s="132" t="s">
        <v>99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44"/>
      <c r="AN77" s="45"/>
      <c r="AO77" s="39"/>
      <c r="AP77" s="40"/>
      <c r="AQ77" s="40"/>
      <c r="AR77" s="40"/>
      <c r="AS77" s="40"/>
      <c r="AT77" s="40"/>
      <c r="AU77" s="40"/>
      <c r="AV77" s="40"/>
      <c r="AW77" s="40"/>
      <c r="AX77" s="39"/>
      <c r="AY77" s="132" t="s">
        <v>100</v>
      </c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</row>
    <row r="78" spans="1:64" ht="3.75" customHeight="1" x14ac:dyDescent="0.3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133"/>
      <c r="X78" s="133"/>
      <c r="Y78" s="133"/>
      <c r="Z78" s="133"/>
      <c r="AA78" s="133"/>
      <c r="AB78" s="133"/>
      <c r="AC78" s="133"/>
      <c r="AD78" s="133"/>
      <c r="AE78" s="133"/>
      <c r="AF78" s="133"/>
      <c r="AG78" s="133"/>
      <c r="AH78" s="133"/>
      <c r="AI78" s="133"/>
      <c r="AJ78" s="133"/>
      <c r="AK78" s="133"/>
      <c r="AL78" s="133"/>
      <c r="AM78" s="133"/>
      <c r="AN78" s="46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37"/>
      <c r="BI78" s="37"/>
      <c r="BJ78" s="37"/>
      <c r="BK78" s="37"/>
      <c r="BL78" s="37"/>
    </row>
    <row r="79" spans="1:64" ht="31.5" customHeight="1" x14ac:dyDescent="0.35">
      <c r="A79" s="122" t="s">
        <v>97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47"/>
      <c r="AP79" s="48"/>
      <c r="AQ79" s="48"/>
      <c r="AR79" s="48"/>
      <c r="AS79" s="48"/>
      <c r="AT79" s="48"/>
      <c r="AU79" s="48"/>
      <c r="AV79" s="48"/>
      <c r="AW79" s="48"/>
      <c r="AX79" s="47"/>
      <c r="AY79" s="49" t="s">
        <v>98</v>
      </c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</row>
    <row r="80" spans="1:64" ht="10.5" customHeight="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1" spans="1:64" ht="15.75" customHeight="1" x14ac:dyDescent="0.25">
      <c r="A81" s="123"/>
      <c r="B81" s="123"/>
      <c r="C81" s="123"/>
      <c r="D81" s="123"/>
      <c r="E81" s="123"/>
      <c r="F81" s="123"/>
      <c r="G81" s="123"/>
      <c r="H81" s="123"/>
      <c r="I81" s="51"/>
      <c r="J81" s="51"/>
      <c r="K81" s="51"/>
      <c r="L81" s="51"/>
      <c r="M81" s="51"/>
      <c r="N81" s="51"/>
      <c r="O81" s="51"/>
      <c r="P81" s="51"/>
      <c r="Q81" s="51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24"/>
      <c r="AO81" s="127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28"/>
      <c r="BF81" s="128"/>
      <c r="BG81" s="128"/>
      <c r="BH81" s="37"/>
      <c r="BI81" s="37"/>
      <c r="BJ81" s="37"/>
      <c r="BK81" s="37"/>
      <c r="BL81" s="37"/>
    </row>
    <row r="82" spans="1:64" ht="15.75" x14ac:dyDescent="0.25">
      <c r="A82" s="54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37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37"/>
      <c r="BI82" s="37"/>
      <c r="BJ82" s="37"/>
      <c r="BK82" s="37"/>
      <c r="BL82" s="37"/>
    </row>
    <row r="83" spans="1:64" ht="15.75" x14ac:dyDescent="0.25">
      <c r="A83" s="124"/>
      <c r="B83" s="124"/>
      <c r="C83" s="124"/>
      <c r="D83" s="124"/>
      <c r="E83" s="124"/>
      <c r="F83" s="124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4" spans="1:64" ht="3.75" customHeight="1" x14ac:dyDescent="0.2">
      <c r="A84" s="126"/>
      <c r="B84" s="126"/>
      <c r="C84" s="126"/>
      <c r="D84" s="126"/>
      <c r="E84" s="126"/>
      <c r="F84" s="126"/>
      <c r="G84" s="126"/>
      <c r="H84" s="126"/>
      <c r="I84" s="56"/>
      <c r="J84" s="56"/>
      <c r="K84" s="56"/>
      <c r="L84" s="56"/>
      <c r="M84" s="56"/>
      <c r="N84" s="56"/>
      <c r="O84" s="56"/>
      <c r="P84" s="56"/>
      <c r="Q84" s="56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</row>
    <row r="85" spans="1:64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</row>
  </sheetData>
  <mergeCells count="228">
    <mergeCell ref="A79:AN79"/>
    <mergeCell ref="A81:H81"/>
    <mergeCell ref="A83:F83"/>
    <mergeCell ref="W83:AM83"/>
    <mergeCell ref="A84:H84"/>
    <mergeCell ref="AO81:BG81"/>
    <mergeCell ref="AO82:BG82"/>
    <mergeCell ref="BE72:BL72"/>
    <mergeCell ref="W76:AM76"/>
    <mergeCell ref="A72:F72"/>
    <mergeCell ref="G72:Y72"/>
    <mergeCell ref="Z72:AD72"/>
    <mergeCell ref="AE72:AN72"/>
    <mergeCell ref="AO72:AV72"/>
    <mergeCell ref="AW72:BD72"/>
    <mergeCell ref="A75:AM75"/>
    <mergeCell ref="AY75:BL75"/>
    <mergeCell ref="A77:AL77"/>
    <mergeCell ref="AY77:BL77"/>
    <mergeCell ref="W78:AM7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3:C53"/>
    <mergeCell ref="D53:AA53"/>
    <mergeCell ref="AB53:AI53"/>
    <mergeCell ref="AJ53:AQ53"/>
    <mergeCell ref="AR53:AY53"/>
    <mergeCell ref="A54:C54"/>
    <mergeCell ref="D54:AA54"/>
    <mergeCell ref="AB54:AI54"/>
    <mergeCell ref="AJ54:AQ54"/>
    <mergeCell ref="AR54:AY54"/>
    <mergeCell ref="A50:AY50"/>
    <mergeCell ref="A51:C52"/>
    <mergeCell ref="D51:AA52"/>
    <mergeCell ref="AB51:AI52"/>
    <mergeCell ref="AJ51:AQ52"/>
    <mergeCell ref="AR51:AY52"/>
    <mergeCell ref="A47:C47"/>
    <mergeCell ref="D47:AB47"/>
    <mergeCell ref="AC47:AJ47"/>
    <mergeCell ref="AK47:AR47"/>
    <mergeCell ref="AS47:AZ47"/>
    <mergeCell ref="A49:BL49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BE15:BL15"/>
    <mergeCell ref="B16:L16"/>
    <mergeCell ref="N16:Y16"/>
    <mergeCell ref="AO1:BL1"/>
    <mergeCell ref="AO2:BL2"/>
    <mergeCell ref="AO3:BL3"/>
    <mergeCell ref="B10:L10"/>
    <mergeCell ref="N10:AS10"/>
    <mergeCell ref="AU10:BB10"/>
    <mergeCell ref="B12:L12"/>
    <mergeCell ref="N12:AS12"/>
    <mergeCell ref="AU12:BB12"/>
    <mergeCell ref="A6:BL6"/>
    <mergeCell ref="A7:BL7"/>
    <mergeCell ref="B9:L9"/>
    <mergeCell ref="N9:AS9"/>
    <mergeCell ref="AU9:BB9"/>
  </mergeCells>
  <conditionalFormatting sqref="G62:L62">
    <cfRule type="cellIs" dxfId="24" priority="23" stopIfTrue="1" operator="equal">
      <formula>$G61</formula>
    </cfRule>
  </conditionalFormatting>
  <conditionalFormatting sqref="D45">
    <cfRule type="cellIs" dxfId="23" priority="24" stopIfTrue="1" operator="equal">
      <formula>$D44</formula>
    </cfRule>
  </conditionalFormatting>
  <conditionalFormatting sqref="A62:F62">
    <cfRule type="cellIs" dxfId="22" priority="25" stopIfTrue="1" operator="equal">
      <formula>0</formula>
    </cfRule>
  </conditionalFormatting>
  <conditionalFormatting sqref="D46">
    <cfRule type="cellIs" dxfId="21" priority="22" stopIfTrue="1" operator="equal">
      <formula>$D45</formula>
    </cfRule>
  </conditionalFormatting>
  <conditionalFormatting sqref="D47">
    <cfRule type="cellIs" dxfId="20" priority="21" stopIfTrue="1" operator="equal">
      <formula>$D46</formula>
    </cfRule>
  </conditionalFormatting>
  <conditionalFormatting sqref="G63">
    <cfRule type="cellIs" dxfId="19" priority="19" stopIfTrue="1" operator="equal">
      <formula>$G62</formula>
    </cfRule>
  </conditionalFormatting>
  <conditionalFormatting sqref="A63:F63">
    <cfRule type="cellIs" dxfId="18" priority="20" stopIfTrue="1" operator="equal">
      <formula>0</formula>
    </cfRule>
  </conditionalFormatting>
  <conditionalFormatting sqref="G64">
    <cfRule type="cellIs" dxfId="17" priority="17" stopIfTrue="1" operator="equal">
      <formula>$G63</formula>
    </cfRule>
  </conditionalFormatting>
  <conditionalFormatting sqref="A64:F64">
    <cfRule type="cellIs" dxfId="16" priority="18" stopIfTrue="1" operator="equal">
      <formula>0</formula>
    </cfRule>
  </conditionalFormatting>
  <conditionalFormatting sqref="G65">
    <cfRule type="cellIs" dxfId="15" priority="15" stopIfTrue="1" operator="equal">
      <formula>$G64</formula>
    </cfRule>
  </conditionalFormatting>
  <conditionalFormatting sqref="A65:F65">
    <cfRule type="cellIs" dxfId="14" priority="16" stopIfTrue="1" operator="equal">
      <formula>0</formula>
    </cfRule>
  </conditionalFormatting>
  <conditionalFormatting sqref="G66">
    <cfRule type="cellIs" dxfId="13" priority="13" stopIfTrue="1" operator="equal">
      <formula>$G65</formula>
    </cfRule>
  </conditionalFormatting>
  <conditionalFormatting sqref="A66:F66">
    <cfRule type="cellIs" dxfId="12" priority="14" stopIfTrue="1" operator="equal">
      <formula>0</formula>
    </cfRule>
  </conditionalFormatting>
  <conditionalFormatting sqref="G67">
    <cfRule type="cellIs" dxfId="11" priority="11" stopIfTrue="1" operator="equal">
      <formula>$G66</formula>
    </cfRule>
  </conditionalFormatting>
  <conditionalFormatting sqref="A67:F67">
    <cfRule type="cellIs" dxfId="10" priority="12" stopIfTrue="1" operator="equal">
      <formula>0</formula>
    </cfRule>
  </conditionalFormatting>
  <conditionalFormatting sqref="G68">
    <cfRule type="cellIs" dxfId="9" priority="9" stopIfTrue="1" operator="equal">
      <formula>$G67</formula>
    </cfRule>
  </conditionalFormatting>
  <conditionalFormatting sqref="A68:F6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0">
    <cfRule type="cellIs" dxfId="5" priority="5" stopIfTrue="1" operator="equal">
      <formula>$G69</formula>
    </cfRule>
  </conditionalFormatting>
  <conditionalFormatting sqref="A70:F70">
    <cfRule type="cellIs" dxfId="4" priority="6" stopIfTrue="1" operator="equal">
      <formula>0</formula>
    </cfRule>
  </conditionalFormatting>
  <conditionalFormatting sqref="G71">
    <cfRule type="cellIs" dxfId="3" priority="3" stopIfTrue="1" operator="equal">
      <formula>$G70</formula>
    </cfRule>
  </conditionalFormatting>
  <conditionalFormatting sqref="A71:F71">
    <cfRule type="cellIs" dxfId="2" priority="4" stopIfTrue="1" operator="equal">
      <formula>0</formula>
    </cfRule>
  </conditionalFormatting>
  <conditionalFormatting sqref="G72">
    <cfRule type="cellIs" dxfId="1" priority="1" stopIfTrue="1" operator="equal">
      <formula>$G71</formula>
    </cfRule>
  </conditionalFormatting>
  <conditionalFormatting sqref="A72:F72">
    <cfRule type="cellIs" dxfId="0" priority="2" stopIfTrue="1" operator="equal">
      <formula>0</formula>
    </cfRule>
  </conditionalFormatting>
  <pageMargins left="0.31496062992125984" right="0.31496062992125984" top="0.98425196850393704" bottom="0.39370078740157483" header="0.78740157480314965" footer="0"/>
  <pageSetup paperSize="9" scale="71" fitToHeight="500" orientation="landscape" r:id="rId1"/>
  <headerFooter alignWithMargins="0">
    <oddHeader xml:space="preserve">&amp;C&amp;12 </oddHeader>
  </headerFooter>
  <rowBreaks count="1" manualBreakCount="1">
    <brk id="3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173-р</vt:lpstr>
      <vt:lpstr>'173-р'!Область_друку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Vikonkom</cp:lastModifiedBy>
  <cp:lastPrinted>2025-09-18T12:13:49Z</cp:lastPrinted>
  <dcterms:created xsi:type="dcterms:W3CDTF">2016-08-15T09:54:21Z</dcterms:created>
  <dcterms:modified xsi:type="dcterms:W3CDTF">2025-09-18T12:13:54Z</dcterms:modified>
</cp:coreProperties>
</file>